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<sst xmlns="http://schemas.openxmlformats.org/spreadsheetml/2006/main" count="30" uniqueCount="24">
  <si>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Soziale Gerechtigkeit</t>
  </si>
  <si>
    <t>Marktwert</t>
  </si>
  <si>
    <t>staatliche Sofortabzug</t>
  </si>
  <si>
    <t>Brutto</t>
  </si>
  <si>
    <t>Lohnsteuer</t>
  </si>
  <si>
    <t>Versicherung</t>
  </si>
  <si>
    <t>%</t>
  </si>
  <si>
    <t>gesamt</t>
  </si>
  <si>
    <t>ANA</t>
  </si>
  <si>
    <t>Beruf</t>
  </si>
  <si>
    <t>= Netto</t>
  </si>
  <si>
    <t>Zukunft</t>
  </si>
  <si>
    <t>heute</t>
  </si>
  <si>
    <t>Kranken-
schwester
Euro</t>
  </si>
  <si>
    <t>Manager
Euro</t>
  </si>
  <si>
    <t>AGA</t>
  </si>
  <si>
    <t xml:space="preserve">              zusatz</t>
  </si>
  <si>
    <t xml:space="preserve">              gesamt</t>
  </si>
  <si>
    <t>Kranken-, offiziell</t>
  </si>
  <si>
    <t>Arbeitslosen-</t>
  </si>
  <si>
    <t>Pflege-</t>
  </si>
  <si>
    <t>Renten-</t>
  </si>
  <si>
    <t>Beiträge gesamt</t>
  </si>
  <si>
    <t>Geschäftsführer
Euro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</si>
</sst>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19.140625" style="0" customWidth="1"/>
    <col min="2" max="2" width="3.00390625" style="0" customWidth="1"/>
    <col min="3" max="3" width="5.421875" style="0" customWidth="1"/>
    <col min="4" max="4" width="7.00390625" style="0" customWidth="1"/>
    <col min="5" max="5" width="8.28125" style="0" customWidth="1"/>
    <col min="6" max="6" width="9.28125" style="0" customWidth="1"/>
    <col min="7" max="8" width="11.7109375" style="0" customWidth="1"/>
  </cols>
  <sheetData>
    <row r="1" ht="12.75">
      <c r="A1" t="s">
        <v>0</v>
      </c>
    </row>
    <row r="2" spans="6:9" ht="12.75">
      <c r="F2" s="4" t="s">
        <v>11</v>
      </c>
      <c r="G2" s="4"/>
      <c r="H2" s="4"/>
      <c r="I2" s="5" t="s">
        <v>12</v>
      </c>
    </row>
    <row r="3" spans="1:9" ht="51">
      <c r="A3" t="s">
        <v>9</v>
      </c>
      <c r="F3" s="3" t="s">
        <v>13</v>
      </c>
      <c r="G3" s="3" t="s">
        <v>14</v>
      </c>
      <c r="H3" s="3"/>
      <c r="I3" s="6" t="s">
        <v>23</v>
      </c>
    </row>
    <row r="4" spans="1:9" ht="12.75">
      <c r="A4" t="s">
        <v>1</v>
      </c>
      <c r="F4" s="2">
        <v>1500</v>
      </c>
      <c r="G4" s="2">
        <v>1000000</v>
      </c>
      <c r="H4" s="2">
        <v>1000000</v>
      </c>
      <c r="I4" s="7">
        <v>12500</v>
      </c>
    </row>
    <row r="5" spans="1:9" ht="12.75">
      <c r="A5" t="s">
        <v>2</v>
      </c>
      <c r="F5" s="2">
        <f>IF(F4&gt;5000,F4-5000,0)</f>
        <v>0</v>
      </c>
      <c r="G5" s="2">
        <f>IF(G4&gt;5000,G4-5000,0)</f>
        <v>995000</v>
      </c>
      <c r="H5" s="2"/>
      <c r="I5" s="7"/>
    </row>
    <row r="6" spans="1:9" ht="12.75">
      <c r="A6" t="s">
        <v>3</v>
      </c>
      <c r="B6" t="s">
        <v>6</v>
      </c>
      <c r="C6">
        <v>100</v>
      </c>
      <c r="E6">
        <v>100</v>
      </c>
      <c r="F6" s="2">
        <f>F4-F5</f>
        <v>1500</v>
      </c>
      <c r="G6" s="2">
        <f>G4-G5</f>
        <v>5000</v>
      </c>
      <c r="H6" s="2">
        <f>H4-H5</f>
        <v>1000000</v>
      </c>
      <c r="I6" s="7">
        <f>I4-I5</f>
        <v>12500</v>
      </c>
    </row>
    <row r="7" spans="1:9" ht="12.75">
      <c r="A7" t="s">
        <v>4</v>
      </c>
      <c r="B7" t="s">
        <v>6</v>
      </c>
      <c r="C7">
        <v>10</v>
      </c>
      <c r="E7">
        <v>10</v>
      </c>
      <c r="F7" s="2">
        <f>F6*$C7/100</f>
        <v>150</v>
      </c>
      <c r="G7" s="2">
        <f>G6*$C7/100</f>
        <v>500</v>
      </c>
      <c r="H7" s="2">
        <f>H6*$C7/100</f>
        <v>100000</v>
      </c>
      <c r="I7" s="7">
        <f>I6*0.5</f>
        <v>6250</v>
      </c>
    </row>
    <row r="8" spans="1:9" ht="12.75">
      <c r="A8" t="s">
        <v>5</v>
      </c>
      <c r="C8" t="s">
        <v>7</v>
      </c>
      <c r="D8" t="s">
        <v>15</v>
      </c>
      <c r="E8" t="s">
        <v>8</v>
      </c>
      <c r="F8" s="2"/>
      <c r="G8" s="2"/>
      <c r="H8" s="2"/>
      <c r="I8" s="5"/>
    </row>
    <row r="9" spans="1:9" ht="12.75">
      <c r="A9" t="s">
        <v>18</v>
      </c>
      <c r="B9" t="s">
        <v>6</v>
      </c>
      <c r="C9">
        <v>14.5</v>
      </c>
      <c r="D9">
        <v>7.25</v>
      </c>
      <c r="E9">
        <f>C9/2</f>
        <v>7.25</v>
      </c>
      <c r="F9" s="2">
        <f>F$6*$E9/100</f>
        <v>108.75</v>
      </c>
      <c r="G9" s="2">
        <f>G$6*$E9/100</f>
        <v>362.5</v>
      </c>
      <c r="H9" s="2">
        <f>H$6*$E9/100</f>
        <v>72500</v>
      </c>
      <c r="I9" s="7">
        <f aca="true" t="shared" si="0" ref="I9:I14">I$6*$E9/100</f>
        <v>906.25</v>
      </c>
    </row>
    <row r="10" spans="1:9" ht="12.75">
      <c r="A10" t="s">
        <v>16</v>
      </c>
      <c r="C10">
        <v>0.9</v>
      </c>
      <c r="D10">
        <v>0</v>
      </c>
      <c r="E10">
        <v>0.9</v>
      </c>
      <c r="F10" s="2">
        <f aca="true" t="shared" si="1" ref="F10:H11">F$6*$E10/100</f>
        <v>13.5</v>
      </c>
      <c r="G10" s="2">
        <f t="shared" si="1"/>
        <v>45</v>
      </c>
      <c r="H10" s="2">
        <f t="shared" si="1"/>
        <v>9000</v>
      </c>
      <c r="I10" s="7">
        <f t="shared" si="0"/>
        <v>112.5</v>
      </c>
    </row>
    <row r="11" spans="1:9" ht="12.75">
      <c r="A11" t="s">
        <v>17</v>
      </c>
      <c r="C11">
        <v>15.4</v>
      </c>
      <c r="D11">
        <v>7.25</v>
      </c>
      <c r="E11">
        <v>8.15</v>
      </c>
      <c r="F11" s="2">
        <f t="shared" si="1"/>
        <v>122.25</v>
      </c>
      <c r="G11" s="2">
        <f t="shared" si="1"/>
        <v>407.5</v>
      </c>
      <c r="H11" s="2">
        <f t="shared" si="1"/>
        <v>81500</v>
      </c>
      <c r="I11" s="7">
        <f t="shared" si="0"/>
        <v>1018.75</v>
      </c>
    </row>
    <row r="12" spans="1:9" ht="12.75">
      <c r="A12" t="s">
        <v>19</v>
      </c>
      <c r="B12" t="s">
        <v>6</v>
      </c>
      <c r="C12">
        <v>4.2</v>
      </c>
      <c r="D12">
        <v>2.1</v>
      </c>
      <c r="E12">
        <f>C12/2</f>
        <v>2.1</v>
      </c>
      <c r="F12" s="2">
        <f aca="true" t="shared" si="2" ref="F12:H14">F$6*$E12/100</f>
        <v>31.5</v>
      </c>
      <c r="G12" s="2">
        <f t="shared" si="2"/>
        <v>105</v>
      </c>
      <c r="H12" s="2">
        <f t="shared" si="2"/>
        <v>21000</v>
      </c>
      <c r="I12" s="7">
        <f t="shared" si="0"/>
        <v>262.5</v>
      </c>
    </row>
    <row r="13" spans="1:9" ht="12.75">
      <c r="A13" t="s">
        <v>20</v>
      </c>
      <c r="B13" t="s">
        <v>6</v>
      </c>
      <c r="C13">
        <v>1.7</v>
      </c>
      <c r="D13">
        <v>0</v>
      </c>
      <c r="E13">
        <v>1.7</v>
      </c>
      <c r="F13" s="2">
        <f t="shared" si="2"/>
        <v>25.5</v>
      </c>
      <c r="G13" s="2">
        <f t="shared" si="2"/>
        <v>85</v>
      </c>
      <c r="H13" s="2">
        <f t="shared" si="2"/>
        <v>17000</v>
      </c>
      <c r="I13" s="7">
        <f t="shared" si="0"/>
        <v>212.5</v>
      </c>
    </row>
    <row r="14" spans="1:9" ht="12.75">
      <c r="A14" t="s">
        <v>21</v>
      </c>
      <c r="B14" t="s">
        <v>6</v>
      </c>
      <c r="C14">
        <v>19.9</v>
      </c>
      <c r="D14">
        <v>9.95</v>
      </c>
      <c r="E14">
        <f>C14/2</f>
        <v>9.95</v>
      </c>
      <c r="F14" s="2">
        <f t="shared" si="2"/>
        <v>149.24999999999997</v>
      </c>
      <c r="G14" s="2">
        <f t="shared" si="2"/>
        <v>497.5</v>
      </c>
      <c r="H14" s="2">
        <f t="shared" si="2"/>
        <v>99500</v>
      </c>
      <c r="I14" s="7">
        <f t="shared" si="0"/>
        <v>1243.7499999999998</v>
      </c>
    </row>
    <row r="15" spans="1:9" ht="12.75">
      <c r="A15" t="s">
        <v>22</v>
      </c>
      <c r="C15">
        <f aca="true" t="shared" si="3" ref="C15:H15">SUM(C11:C14)</f>
        <v>41.2</v>
      </c>
      <c r="D15">
        <f t="shared" si="3"/>
        <v>19.299999999999997</v>
      </c>
      <c r="E15">
        <f t="shared" si="3"/>
        <v>21.9</v>
      </c>
      <c r="F15" s="2">
        <f t="shared" si="3"/>
        <v>328.5</v>
      </c>
      <c r="G15" s="2">
        <f t="shared" si="3"/>
        <v>1095</v>
      </c>
      <c r="H15" s="2">
        <f t="shared" si="3"/>
        <v>219000</v>
      </c>
      <c r="I15" s="7">
        <f>SUM(I11:I14)</f>
        <v>2737.5</v>
      </c>
    </row>
    <row r="16" spans="1:9" ht="12.75">
      <c r="A16" s="1" t="s">
        <v>10</v>
      </c>
      <c r="B16" t="s">
        <v>6</v>
      </c>
      <c r="E16" s="2">
        <f>E6-E7-E15</f>
        <v>68.1</v>
      </c>
      <c r="F16" s="2">
        <f>F6-F7-F15</f>
        <v>1021.5</v>
      </c>
      <c r="G16" s="2">
        <f>G6-G7-G15</f>
        <v>3405</v>
      </c>
      <c r="H16" s="2">
        <f>H6-H7-H15</f>
        <v>681000</v>
      </c>
      <c r="I16" s="7">
        <f>I6-I7-I15</f>
        <v>3512.5</v>
      </c>
    </row>
    <row r="18" spans="1:9" ht="12.75">
      <c r="A18" s="1"/>
      <c r="E18" s="8"/>
      <c r="F18" s="2"/>
      <c r="G18" s="2"/>
      <c r="H18" s="9"/>
      <c r="I18" s="2"/>
    </row>
    <row r="19" spans="1:9" ht="12.75">
      <c r="A19" s="1"/>
      <c r="E19" s="8"/>
      <c r="F19" s="2"/>
      <c r="G19" s="2"/>
      <c r="H19" s="9"/>
      <c r="I19" s="2"/>
    </row>
    <row r="20" spans="1:9" ht="12.75">
      <c r="A20" s="1"/>
      <c r="E20" s="8"/>
      <c r="F20" s="2"/>
      <c r="G20" s="2"/>
      <c r="H20" s="9"/>
      <c r="I20" s="2"/>
    </row>
    <row r="21" spans="1:9" ht="12.75">
      <c r="A21" s="1"/>
      <c r="E21" s="8"/>
      <c r="F21" s="2"/>
      <c r="G21" s="2"/>
      <c r="H21" s="9"/>
      <c r="I21" s="2"/>
    </row>
    <row r="22" spans="5:9" ht="12.75">
      <c r="E22" s="8"/>
      <c r="F22" s="8"/>
      <c r="G22" s="2"/>
      <c r="H22" s="2"/>
      <c r="I22" s="2"/>
    </row>
    <row r="23" spans="1:9" ht="12.75">
      <c r="A23" s="1"/>
      <c r="E23" s="8"/>
      <c r="F23" s="2"/>
      <c r="G23" s="2"/>
      <c r="H23" s="2"/>
      <c r="I23" s="2"/>
    </row>
    <row r="25" ht="12.75">
      <c r="H25" s="2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Osmanski</dc:creator>
  <cp:keywords/>
  <dc:description/>
  <cp:lastModifiedBy>Osmanski</cp:lastModifiedBy>
  <cp:lastPrinted>2007-06-30T20:37:26Z</cp:lastPrinted>
  <dcterms:created xsi:type="dcterms:W3CDTF">2002-03-16T21:16:08Z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